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7" activeTab="0"/>
  </bookViews>
  <sheets>
    <sheet name="League" sheetId="1" r:id="rId1"/>
    <sheet name="Amigos" sheetId="2" r:id="rId2"/>
    <sheet name="Mutiny" sheetId="3" r:id="rId3"/>
    <sheet name="LM" sheetId="4" r:id="rId4"/>
    <sheet name="Kaboomers" sheetId="5" r:id="rId5"/>
    <sheet name="Ball Four" sheetId="6" r:id="rId6"/>
    <sheet name="Holey Sox" sheetId="7" r:id="rId7"/>
    <sheet name="Amazins" sheetId="8" r:id="rId8"/>
    <sheet name="Senators" sheetId="9" r:id="rId9"/>
    <sheet name="Cardenals" sheetId="10" r:id="rId10"/>
    <sheet name="Zombies" sheetId="11" r:id="rId11"/>
  </sheets>
  <definedNames/>
  <calcPr fullCalcOnLoad="1"/>
</workbook>
</file>

<file path=xl/sharedStrings.xml><?xml version="1.0" encoding="utf-8"?>
<sst xmlns="http://schemas.openxmlformats.org/spreadsheetml/2006/main" count="189" uniqueCount="137">
  <si>
    <t>2017 FA Budget Summary</t>
  </si>
  <si>
    <t>Uneneven "Asterisk" Trades</t>
  </si>
  <si>
    <t>Team</t>
  </si>
  <si>
    <t>$ Remaining</t>
  </si>
  <si>
    <t>Amigos</t>
  </si>
  <si>
    <t>Mutiny</t>
  </si>
  <si>
    <t>LM</t>
  </si>
  <si>
    <t>Kaboom</t>
  </si>
  <si>
    <t>Ball Four</t>
  </si>
  <si>
    <t>Sox</t>
  </si>
  <si>
    <t>Amazins</t>
  </si>
  <si>
    <t>Senators</t>
  </si>
  <si>
    <t>Cardenals</t>
  </si>
  <si>
    <t>Zombs</t>
  </si>
  <si>
    <t>Love Machine</t>
  </si>
  <si>
    <t>Kaboomers</t>
  </si>
  <si>
    <t>Holey Sox</t>
  </si>
  <si>
    <t>Zombies</t>
  </si>
  <si>
    <t>Last Updated</t>
  </si>
  <si>
    <t xml:space="preserve"> </t>
  </si>
  <si>
    <t>AMIGOS</t>
  </si>
  <si>
    <t>Date</t>
  </si>
  <si>
    <t>Transaction</t>
  </si>
  <si>
    <t>Bid</t>
  </si>
  <si>
    <t>Remaining</t>
  </si>
  <si>
    <t xml:space="preserve">Acquire m Adams   cards bid $7.00  Reserve Martinez </t>
  </si>
  <si>
    <t>Godley</t>
  </si>
  <si>
    <t xml:space="preserve">acquire c Richard bid $2.00   </t>
  </si>
  <si>
    <t>Amigos bid $7 on Lugo res Harvey</t>
  </si>
  <si>
    <t>cquire Luis Castillo pit  reds bid $5.50</t>
  </si>
  <si>
    <t xml:space="preserve">acquire pitcher l perdamo  sd bid $4 </t>
  </si>
  <si>
    <t xml:space="preserve">acquire pit  wojelehowski  bid $1 </t>
  </si>
  <si>
    <t>MUTINY</t>
  </si>
  <si>
    <t>Reserve T. Turner (WAS), Acquire S. Drew (WAS) for a bid of $5</t>
  </si>
  <si>
    <t>Reserve M. Kemp (ATL), Acquire J. Peterson (ATL) for a bid of $5</t>
  </si>
  <si>
    <t>Release C. D'Arnaud (ATL), Acquire E. Aybar (SD) with a bid of $5</t>
  </si>
  <si>
    <t>Reserve T. D'Arnaud (NY), Acquire G. Hernendez (SF) with a bid of $5</t>
  </si>
  <si>
    <t>Reserve E. Volquez (MIA), Acquire P. Baez (LA) with a bid of $5</t>
  </si>
  <si>
    <t>Release B. Colon (ATL), Acquire T. Adleman (CIN)with a bid of $10</t>
  </si>
  <si>
    <t>Reserve B. Zobrist (CHI), Acquire M. Zaqunis (CHI) Bid $1</t>
  </si>
  <si>
    <t>Reserve F. Cervelli (PIT), Acquire R. Rivera (NY) Bid $1</t>
  </si>
  <si>
    <t>Reserve K. Schwarber (CHI), Acquire J. Jaso (PIT) Bid $1</t>
  </si>
  <si>
    <t>LOVE MACHINE</t>
  </si>
  <si>
    <t>$5.00 bid on Altherr/ reserve Dahl</t>
  </si>
  <si>
    <t>$1 bid on Gennett/ reserve Parker</t>
  </si>
  <si>
    <t>$1 bid on G. Garcia/ reserve Forsythe</t>
  </si>
  <si>
    <t>Bid $4.00 on Valaika/ reserve Story</t>
  </si>
  <si>
    <t>$3.50 bid on R.Fuentes/ reserve Pence</t>
  </si>
  <si>
    <t>8.50 on Urena</t>
  </si>
  <si>
    <t xml:space="preserve">$4.50 bid on DeJong/ reserve Margot </t>
  </si>
  <si>
    <t>$2 bid on Hoffman/reserve Glover</t>
  </si>
  <si>
    <t>1 bid on slater/ release dejong</t>
  </si>
  <si>
    <t xml:space="preserve">$5 bid on Blash </t>
  </si>
  <si>
    <t xml:space="preserve">$54.00 bid on lucroy/ reserve wolters </t>
  </si>
  <si>
    <t>$3.00 bid on T. Wood/ reserve Ray</t>
  </si>
  <si>
    <t>$5 on Banda</t>
  </si>
  <si>
    <t>KABOOMERS</t>
  </si>
  <si>
    <t xml:space="preserve">Put in a 12 dollar bid on spangenberg and reserve Span </t>
  </si>
  <si>
    <t xml:space="preserve">Reserve Toles put in  a  17 dollar bid on Szczur </t>
  </si>
  <si>
    <t xml:space="preserve">Put in  a 1 dollar bid on B Goodwin and reserve Werth </t>
  </si>
  <si>
    <t>put in bids in this order 22 dollar bid on Pirela</t>
  </si>
  <si>
    <t>Put in a 5 dollar bid on Arizona OF blanco</t>
  </si>
  <si>
    <t>Reserve Solarte putt in a 22 dollar bid on J Martinez</t>
  </si>
  <si>
    <t xml:space="preserve">Put in a 1 dollar bid on difo </t>
  </si>
  <si>
    <t xml:space="preserve">Put in a 24 dollar bid on cards outfielder sierra </t>
  </si>
  <si>
    <t>Put in a 12 dollar bid on Washington pitcher Madson</t>
  </si>
  <si>
    <t xml:space="preserve">7 dollar bid on camargo </t>
  </si>
  <si>
    <t xml:space="preserve">1 dollar bid on eickoff </t>
  </si>
  <si>
    <t xml:space="preserve">Reserve reed  1 dollar bid on kintzler </t>
  </si>
  <si>
    <t>BALL FOUR</t>
  </si>
  <si>
    <t>Bid $2 Delgado, Arz res velasquez, phil</t>
  </si>
  <si>
    <t xml:space="preserve">$181 on QUINTANA, </t>
  </si>
  <si>
    <t xml:space="preserve">$21.oo bid on Ziegler reserving Guerra </t>
  </si>
  <si>
    <t>HOLEY SOX</t>
  </si>
  <si>
    <t>Bid 5.50 on G Dayton / Reserve J Familia</t>
  </si>
  <si>
    <t>Bid 0.50 on J Jay / Reserve A Dickerson</t>
  </si>
  <si>
    <t>Bid $1.50 on TJ Rivera / Reserve AD Gonzalez</t>
  </si>
  <si>
    <t>Bid $0.50 on L Perdomo / Reserve J Taillon</t>
  </si>
  <si>
    <t>Bid $17.50 on S Doolittle / Release E Butler</t>
  </si>
  <si>
    <t>AMAZINS</t>
  </si>
  <si>
    <t>C Knebel $2.50 reserve A Reyes</t>
  </si>
  <si>
    <t>$1.50 E Bonifacio reserve A Hechavarria</t>
  </si>
  <si>
    <t>$5.50 A Wood reserve R Hill</t>
  </si>
  <si>
    <t>$15.50 C Arroyo reserve A Eaton</t>
  </si>
  <si>
    <t>$8.50 D Lamet reserve T Walker</t>
  </si>
  <si>
    <t>Bid $9 on Aguilar, reserve G Parra</t>
  </si>
  <si>
    <t>$3.50 for Marte</t>
  </si>
  <si>
    <t xml:space="preserve">$23.50 bid on N Williams </t>
  </si>
  <si>
    <t>Bid $158 on Y Darvish and release B Maurer</t>
  </si>
  <si>
    <t>SENATORS</t>
  </si>
  <si>
    <t>Claim 1.00 for Chase Anderson, Brewers SP, reserve Finnegan</t>
  </si>
  <si>
    <t xml:space="preserve"> bidding 1.00 on Jaso to replace </t>
  </si>
  <si>
    <t>bid .50 on Nava</t>
  </si>
  <si>
    <t>Stiff du jour for Sens. is .50 on Z.Eflin, Phils</t>
  </si>
  <si>
    <t>Senators bid  #1. $1 on Albers, reserve A. Conley</t>
  </si>
  <si>
    <t>Senators bid $1 on Ruiz</t>
  </si>
  <si>
    <t xml:space="preserve">Senators bid $1.50 on Cosart, Padres to replace Weaver. </t>
  </si>
  <si>
    <t xml:space="preserve">$1 on Riddle 2nd pick reserve Wong </t>
  </si>
  <si>
    <t>Senators bid 1.50 for Neschek and reserve Glasnow</t>
  </si>
  <si>
    <t xml:space="preserve">Senators bid 1.50 for Gorkys Hernandez, SF, reserve Fowler </t>
  </si>
  <si>
    <t>Sens. Bid $2.00 on TR. Williams,</t>
  </si>
  <si>
    <t>Senators bid. 13.50 on J. Martinez,</t>
  </si>
  <si>
    <t>5.50 for Jackson</t>
  </si>
  <si>
    <t xml:space="preserve"> bid $1.50 on Osuna </t>
  </si>
  <si>
    <t>$1.50 on K. hernandez</t>
  </si>
  <si>
    <t>SJ CARDENALS</t>
  </si>
  <si>
    <t>RSV Cespedes, Y/FAB $5 Ngoepe, G</t>
  </si>
  <si>
    <t>Bid $5 for Freeland release Anderson</t>
  </si>
  <si>
    <t>RLS Ngoepe, G/FAB $10 Sogard, E</t>
  </si>
  <si>
    <t>RSV Romo, S/FAB $15 Newcomb, S</t>
  </si>
  <si>
    <t>RLS Saunders, M/FAB $5 Nimmo, B</t>
  </si>
  <si>
    <t xml:space="preserve">RSV Chatwood, T/FAB $5 Suter, B </t>
  </si>
  <si>
    <t>ZOMBIES</t>
  </si>
  <si>
    <t>bid $3 on Edwards / res Matz</t>
  </si>
  <si>
    <t>bid $3 for Cain - reserve Syndergaard</t>
  </si>
  <si>
    <t>bid $1 for Cahill - reserve fat tub of Ryu</t>
  </si>
  <si>
    <t>bid $2 on Bradley - reserve Kelley</t>
  </si>
  <si>
    <t xml:space="preserve">bid $4.50 on Pivetta </t>
  </si>
  <si>
    <t>bid $1.50 on Perkins - reserve Brinson</t>
  </si>
  <si>
    <t>bid $1.50 on Asuaje - reserve CarGo</t>
  </si>
  <si>
    <t xml:space="preserve">bid $67.50 on JD. Martinez </t>
  </si>
  <si>
    <t>bid $5.50 on Barraclough</t>
  </si>
  <si>
    <t>bid $5.50 on McMahon</t>
  </si>
  <si>
    <t>bid $5.50 on Asuaje</t>
  </si>
  <si>
    <t>Weaver $23</t>
  </si>
  <si>
    <t xml:space="preserve">Sens. Bid $2 on Blash, </t>
  </si>
  <si>
    <t>$5 for Piscotty</t>
  </si>
  <si>
    <t>$5 for R. Jones</t>
  </si>
  <si>
    <t>Mcgee $6</t>
  </si>
  <si>
    <t>96 dollar  roster expansion bid on cubs Jay</t>
  </si>
  <si>
    <t>$11.00 A Cabrera roster expansion #1</t>
  </si>
  <si>
    <t xml:space="preserve">$93 bid on Dillon peters </t>
  </si>
  <si>
    <t xml:space="preserve">Bid $11.50 on J Flaherty </t>
  </si>
  <si>
    <t>Bid $214 on Brian Anderson</t>
  </si>
  <si>
    <t xml:space="preserve">acquire Pivetta  bid $1  </t>
  </si>
  <si>
    <t>J. Liplow (5.50)</t>
  </si>
  <si>
    <t>$5 for Slater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</si>
</sst>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\$#,##0.00"/>
    <numFmt numFmtId="165" formatCode="m/d;@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D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34" borderId="0" xfId="0" applyFill="1" applyBorder="1" applyAlignment="1">
      <alignment/>
    </xf>
    <xf numFmtId="16" fontId="0" fillId="0" borderId="0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16" fontId="0" fillId="0" borderId="13" xfId="0" applyNumberFormat="1" applyBorder="1" applyAlignment="1">
      <alignment/>
    </xf>
    <xf numFmtId="0" fontId="0" fillId="34" borderId="14" xfId="0" applyFill="1" applyBorder="1" applyAlignment="1">
      <alignment/>
    </xf>
    <xf numFmtId="0" fontId="3" fillId="0" borderId="12" xfId="0" applyFont="1" applyBorder="1" applyAlignment="1">
      <alignment horizontal="right"/>
    </xf>
    <xf numFmtId="165" fontId="3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6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0" fontId="7" fillId="35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3.7109375" style="0" customWidth="1"/>
    <col min="2" max="2" width="14.8515625" style="1" customWidth="1"/>
    <col min="5" max="5" width="11.8515625" style="0" customWidth="1"/>
    <col min="6" max="6" width="10.57421875" style="0" customWidth="1"/>
    <col min="7" max="7" width="10.7109375" style="0" customWidth="1"/>
    <col min="8" max="8" width="7.00390625" style="0" customWidth="1"/>
    <col min="9" max="9" width="8.57421875" style="0" customWidth="1"/>
    <col min="10" max="10" width="8.7109375" style="0" customWidth="1"/>
    <col min="11" max="11" width="7.421875" style="0" customWidth="1"/>
    <col min="12" max="12" width="6.7109375" style="0" customWidth="1"/>
    <col min="13" max="13" width="8.421875" style="0" customWidth="1"/>
    <col min="17" max="17" width="7.8515625" style="0" customWidth="1"/>
  </cols>
  <sheetData>
    <row r="1" spans="1:16" ht="18.75">
      <c r="A1" s="59" t="s">
        <v>0</v>
      </c>
      <c r="B1" s="59"/>
      <c r="E1" s="60" t="s">
        <v>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2" t="s">
        <v>2</v>
      </c>
      <c r="B2" s="3" t="s">
        <v>3</v>
      </c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5">
      <c r="A3" s="7"/>
      <c r="B3" s="8"/>
      <c r="E3" s="4"/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/>
      <c r="L3" s="9" t="s">
        <v>9</v>
      </c>
      <c r="M3" s="9" t="s">
        <v>10</v>
      </c>
      <c r="N3" s="9" t="s">
        <v>11</v>
      </c>
      <c r="O3" s="9" t="s">
        <v>12</v>
      </c>
      <c r="P3" s="10" t="s">
        <v>13</v>
      </c>
    </row>
    <row r="4" spans="1:16" ht="19.5" customHeight="1">
      <c r="A4" s="4" t="s">
        <v>4</v>
      </c>
      <c r="B4" s="11">
        <f>250-(Amigos!G10)</f>
        <v>215.5</v>
      </c>
      <c r="E4" s="12" t="s">
        <v>4</v>
      </c>
      <c r="F4" s="13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8.75" customHeight="1">
      <c r="A5" s="4" t="s">
        <v>5</v>
      </c>
      <c r="B5" s="11">
        <f>250-(Mutiny!G10)</f>
        <v>212</v>
      </c>
      <c r="E5" s="12" t="s">
        <v>5</v>
      </c>
      <c r="F5" s="5"/>
      <c r="G5" s="13"/>
      <c r="H5" s="5"/>
      <c r="I5" s="5"/>
      <c r="J5" s="14"/>
      <c r="K5" s="5"/>
      <c r="L5" s="5"/>
      <c r="M5" s="14"/>
      <c r="N5" s="14"/>
      <c r="O5" s="5"/>
      <c r="P5" s="6"/>
    </row>
    <row r="6" spans="1:16" ht="18.75" customHeight="1">
      <c r="A6" s="4" t="s">
        <v>14</v>
      </c>
      <c r="B6" s="11">
        <f>250-(LM!G10)</f>
        <v>59.5</v>
      </c>
      <c r="E6" s="12" t="s">
        <v>6</v>
      </c>
      <c r="F6" s="5"/>
      <c r="G6" s="5"/>
      <c r="H6" s="13"/>
      <c r="I6" s="14">
        <v>42972</v>
      </c>
      <c r="J6" s="14"/>
      <c r="K6" s="5"/>
      <c r="L6" s="5"/>
      <c r="M6" s="14"/>
      <c r="N6" s="14"/>
      <c r="O6" s="5"/>
      <c r="P6" s="6"/>
    </row>
    <row r="7" spans="1:16" ht="18.75" customHeight="1">
      <c r="A7" s="4" t="s">
        <v>15</v>
      </c>
      <c r="B7" s="11">
        <f>250-(Kaboomers!G10)</f>
        <v>0</v>
      </c>
      <c r="E7" s="12" t="s">
        <v>15</v>
      </c>
      <c r="F7" s="5"/>
      <c r="G7" s="5"/>
      <c r="H7" s="14">
        <v>42972</v>
      </c>
      <c r="I7" s="13"/>
      <c r="J7" s="5"/>
      <c r="K7" s="14"/>
      <c r="L7" s="5"/>
      <c r="M7" s="5"/>
      <c r="N7" s="5"/>
      <c r="O7" s="5"/>
      <c r="P7" s="15"/>
    </row>
    <row r="8" spans="1:16" ht="18.75" customHeight="1">
      <c r="A8" s="4" t="s">
        <v>8</v>
      </c>
      <c r="B8" s="11">
        <f>250-('Ball Four'!G10)</f>
        <v>46</v>
      </c>
      <c r="E8" s="12" t="s">
        <v>8</v>
      </c>
      <c r="F8" s="5"/>
      <c r="G8" s="14"/>
      <c r="H8" s="14"/>
      <c r="I8" s="5"/>
      <c r="J8" s="13"/>
      <c r="K8" s="14"/>
      <c r="L8" s="5"/>
      <c r="M8" s="5"/>
      <c r="N8" s="5"/>
      <c r="O8" s="5"/>
      <c r="P8" s="15"/>
    </row>
    <row r="9" spans="1:16" ht="18.75" customHeight="1">
      <c r="A9" s="4" t="s">
        <v>16</v>
      </c>
      <c r="B9" s="11">
        <f>250-('Holey Sox'!G10)</f>
        <v>0</v>
      </c>
      <c r="E9" s="12"/>
      <c r="F9" s="5"/>
      <c r="G9" s="5"/>
      <c r="H9" s="5"/>
      <c r="I9" s="14"/>
      <c r="J9" s="14"/>
      <c r="K9" s="13"/>
      <c r="L9" s="5"/>
      <c r="M9" s="14"/>
      <c r="N9" s="5"/>
      <c r="O9" s="5"/>
      <c r="P9" s="15"/>
    </row>
    <row r="10" spans="1:16" ht="18.75" customHeight="1">
      <c r="A10" s="4" t="s">
        <v>10</v>
      </c>
      <c r="B10" s="11">
        <f>250-(Amazins!G10)</f>
        <v>0</v>
      </c>
      <c r="E10" s="12" t="s">
        <v>9</v>
      </c>
      <c r="F10" s="5"/>
      <c r="G10" s="5"/>
      <c r="H10" s="5"/>
      <c r="I10" s="5"/>
      <c r="J10" s="5"/>
      <c r="K10" s="5"/>
      <c r="L10" s="13"/>
      <c r="M10" s="5"/>
      <c r="N10" s="5"/>
      <c r="O10" s="5"/>
      <c r="P10" s="15"/>
    </row>
    <row r="11" spans="1:16" ht="18.75" customHeight="1">
      <c r="A11" s="4" t="s">
        <v>11</v>
      </c>
      <c r="B11" s="11">
        <f>250-(Senators!G10)</f>
        <v>213.5</v>
      </c>
      <c r="E11" s="12" t="s">
        <v>10</v>
      </c>
      <c r="F11" s="5"/>
      <c r="G11" s="14"/>
      <c r="H11" s="14"/>
      <c r="I11" s="5"/>
      <c r="J11" s="5"/>
      <c r="K11" s="14"/>
      <c r="L11" s="5"/>
      <c r="M11" s="13"/>
      <c r="N11" s="5"/>
      <c r="O11" s="5"/>
      <c r="P11" s="15"/>
    </row>
    <row r="12" spans="1:16" ht="18.75" customHeight="1">
      <c r="A12" s="4" t="s">
        <v>12</v>
      </c>
      <c r="B12" s="11">
        <f>250-(Cardenals!G10)</f>
        <v>205</v>
      </c>
      <c r="E12" s="12" t="s">
        <v>11</v>
      </c>
      <c r="F12" s="5"/>
      <c r="G12" s="14"/>
      <c r="H12" s="14"/>
      <c r="I12" s="5"/>
      <c r="J12" s="5"/>
      <c r="K12" s="5"/>
      <c r="L12" s="5"/>
      <c r="M12" s="5"/>
      <c r="N12" s="13"/>
      <c r="O12" s="5"/>
      <c r="P12" s="15">
        <v>42955</v>
      </c>
    </row>
    <row r="13" spans="1:16" ht="18.75" customHeight="1">
      <c r="A13" s="4" t="s">
        <v>17</v>
      </c>
      <c r="B13" s="11">
        <f>250-(Zombies!G10)</f>
        <v>139.5</v>
      </c>
      <c r="E13" s="12" t="s">
        <v>12</v>
      </c>
      <c r="F13" s="5"/>
      <c r="G13" s="5"/>
      <c r="H13" s="5"/>
      <c r="I13" s="5"/>
      <c r="J13" s="5"/>
      <c r="K13" s="5"/>
      <c r="L13" s="5"/>
      <c r="M13" s="5"/>
      <c r="N13" s="5"/>
      <c r="O13" s="13"/>
      <c r="P13" s="6"/>
    </row>
    <row r="14" spans="1:16" ht="18.75" customHeight="1">
      <c r="A14" s="4"/>
      <c r="B14" s="11"/>
      <c r="E14" s="16" t="s">
        <v>13</v>
      </c>
      <c r="F14" s="17"/>
      <c r="G14" s="17"/>
      <c r="H14" s="17"/>
      <c r="I14" s="18"/>
      <c r="J14" s="18"/>
      <c r="K14" s="18"/>
      <c r="L14" s="18"/>
      <c r="M14" s="18"/>
      <c r="N14" s="18">
        <v>42955</v>
      </c>
      <c r="O14" s="17"/>
      <c r="P14" s="19"/>
    </row>
    <row r="15" spans="1:2" ht="18.75">
      <c r="A15" s="20" t="s">
        <v>18</v>
      </c>
      <c r="B15" s="21">
        <v>42986</v>
      </c>
    </row>
    <row r="16" ht="15">
      <c r="C16" t="s">
        <v>19</v>
      </c>
    </row>
  </sheetData>
  <sheetProtection selectLockedCells="1" selectUnlockedCells="1"/>
  <mergeCells count="2">
    <mergeCell ref="A1:B1"/>
    <mergeCell ref="E1:P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4.421875" style="22" customWidth="1"/>
    <col min="2" max="2" width="56.0039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105</v>
      </c>
    </row>
    <row r="2" ht="15">
      <c r="B2" s="27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42854</v>
      </c>
      <c r="B4" t="s">
        <v>106</v>
      </c>
      <c r="C4" s="33">
        <v>5</v>
      </c>
      <c r="D4" s="25">
        <f>IF(C4&lt;&gt;"",250-C4,"")</f>
        <v>245</v>
      </c>
    </row>
    <row r="5" spans="1:4" ht="15">
      <c r="A5" s="32">
        <v>42862</v>
      </c>
      <c r="B5" t="s">
        <v>107</v>
      </c>
      <c r="C5" s="33">
        <v>5</v>
      </c>
      <c r="D5" s="25">
        <f>IF(C5&lt;&gt;"",D4-C5,"")</f>
        <v>240</v>
      </c>
    </row>
    <row r="6" spans="1:4" ht="15">
      <c r="A6" s="32">
        <v>42889</v>
      </c>
      <c r="B6" t="s">
        <v>108</v>
      </c>
      <c r="C6" s="33">
        <v>10</v>
      </c>
      <c r="D6" s="25">
        <f aca="true" t="shared" si="0" ref="D6:D69">IF(C6&lt;&gt;"",D5-C6,"")</f>
        <v>230</v>
      </c>
    </row>
    <row r="7" spans="1:4" ht="15">
      <c r="A7" s="32">
        <v>42897</v>
      </c>
      <c r="B7" s="23" t="s">
        <v>109</v>
      </c>
      <c r="C7" s="33">
        <v>15</v>
      </c>
      <c r="D7" s="25">
        <f t="shared" si="0"/>
        <v>215</v>
      </c>
    </row>
    <row r="8" spans="1:4" ht="15">
      <c r="A8" s="32">
        <v>42912</v>
      </c>
      <c r="B8" t="s">
        <v>110</v>
      </c>
      <c r="C8" s="33">
        <v>5</v>
      </c>
      <c r="D8" s="25">
        <f t="shared" si="0"/>
        <v>210</v>
      </c>
    </row>
    <row r="9" spans="1:4" ht="15">
      <c r="A9" s="32">
        <v>42933</v>
      </c>
      <c r="B9" s="34" t="s">
        <v>111</v>
      </c>
      <c r="C9" s="33">
        <v>5</v>
      </c>
      <c r="D9" s="25">
        <f t="shared" si="0"/>
        <v>205</v>
      </c>
    </row>
    <row r="10" spans="1:7" ht="15">
      <c r="A10" s="32"/>
      <c r="B10"/>
      <c r="C10" s="33"/>
      <c r="D10" s="25">
        <f t="shared" si="0"/>
      </c>
      <c r="G10" s="33">
        <f>SUM(C4:C134)</f>
        <v>45</v>
      </c>
    </row>
    <row r="11" spans="1:4" ht="15">
      <c r="A11" s="32"/>
      <c r="B11"/>
      <c r="C11" s="33"/>
      <c r="D11" s="25">
        <f t="shared" si="0"/>
      </c>
    </row>
    <row r="12" spans="1:4" ht="15">
      <c r="A12" s="32"/>
      <c r="B12"/>
      <c r="C12" s="33"/>
      <c r="D12" s="25">
        <f t="shared" si="0"/>
      </c>
    </row>
    <row r="13" spans="1:4" ht="15">
      <c r="A13" s="32"/>
      <c r="B13"/>
      <c r="C13" s="33"/>
      <c r="D13" s="25">
        <f t="shared" si="0"/>
      </c>
    </row>
    <row r="14" spans="1:4" ht="15">
      <c r="A14" s="32"/>
      <c r="B14"/>
      <c r="C14" s="33"/>
      <c r="D14" s="25">
        <f t="shared" si="0"/>
      </c>
    </row>
    <row r="15" spans="1:4" ht="15">
      <c r="A15" s="32"/>
      <c r="B15"/>
      <c r="C15" s="33"/>
      <c r="D15" s="25">
        <f t="shared" si="0"/>
      </c>
    </row>
    <row r="16" spans="1:4" ht="15">
      <c r="A16" s="32"/>
      <c r="B16"/>
      <c r="C16" s="33"/>
      <c r="D16" s="25">
        <f t="shared" si="0"/>
      </c>
    </row>
    <row r="17" spans="1:4" ht="15">
      <c r="A17" s="32"/>
      <c r="B17"/>
      <c r="C17" s="33"/>
      <c r="D17" s="25">
        <f t="shared" si="0"/>
      </c>
    </row>
    <row r="18" spans="1:4" ht="15">
      <c r="A18" s="32"/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4.421875" style="22" customWidth="1"/>
    <col min="2" max="2" width="56.00390625" style="53" customWidth="1"/>
    <col min="3" max="3" width="10.57421875" style="24" customWidth="1"/>
    <col min="4" max="4" width="11.57421875" style="25" customWidth="1"/>
    <col min="5" max="5" width="13.28125" style="0" customWidth="1"/>
    <col min="6" max="6" width="13.421875" style="0" customWidth="1"/>
    <col min="7" max="7" width="0" style="0" hidden="1" customWidth="1"/>
  </cols>
  <sheetData>
    <row r="1" ht="15">
      <c r="B1" s="26" t="s">
        <v>112</v>
      </c>
    </row>
    <row r="2" ht="15">
      <c r="B2" s="54"/>
    </row>
    <row r="3" spans="1:4" ht="15">
      <c r="A3" s="28" t="s">
        <v>21</v>
      </c>
      <c r="B3" s="55" t="s">
        <v>22</v>
      </c>
      <c r="C3" s="30" t="s">
        <v>23</v>
      </c>
      <c r="D3" s="31" t="s">
        <v>24</v>
      </c>
    </row>
    <row r="4" spans="1:4" ht="15">
      <c r="A4" s="32">
        <v>42828</v>
      </c>
      <c r="B4" s="56" t="s">
        <v>113</v>
      </c>
      <c r="C4" s="33">
        <v>3</v>
      </c>
      <c r="D4" s="25">
        <f>IF(C4&lt;&gt;"",250-C4,"")</f>
        <v>247</v>
      </c>
    </row>
    <row r="5" spans="1:4" ht="15">
      <c r="A5" s="32">
        <v>42857</v>
      </c>
      <c r="B5" s="56" t="s">
        <v>114</v>
      </c>
      <c r="C5" s="33">
        <v>3</v>
      </c>
      <c r="D5" s="25">
        <f>IF(C5&lt;&gt;"",D4-C5,"")</f>
        <v>244</v>
      </c>
    </row>
    <row r="6" spans="1:4" ht="15">
      <c r="A6" s="32">
        <v>42857</v>
      </c>
      <c r="B6" s="57" t="s">
        <v>115</v>
      </c>
      <c r="C6" s="33">
        <v>1</v>
      </c>
      <c r="D6" s="25">
        <f aca="true" t="shared" si="0" ref="D6:D68">IF(C6&lt;&gt;"",D5-C6,"")</f>
        <v>243</v>
      </c>
    </row>
    <row r="7" spans="1:4" ht="15">
      <c r="A7" s="32">
        <v>42863</v>
      </c>
      <c r="B7" s="56" t="s">
        <v>116</v>
      </c>
      <c r="C7" s="33">
        <v>2</v>
      </c>
      <c r="D7" s="25">
        <f t="shared" si="0"/>
        <v>241</v>
      </c>
    </row>
    <row r="8" spans="1:4" ht="15">
      <c r="A8" s="32">
        <v>42906</v>
      </c>
      <c r="B8" s="56" t="s">
        <v>117</v>
      </c>
      <c r="C8" s="33">
        <v>4.5</v>
      </c>
      <c r="D8" s="25">
        <f t="shared" si="0"/>
        <v>236.5</v>
      </c>
    </row>
    <row r="9" spans="1:4" ht="15">
      <c r="A9" s="32">
        <v>42914</v>
      </c>
      <c r="B9" s="53" t="s">
        <v>118</v>
      </c>
      <c r="C9" s="33">
        <v>1.5</v>
      </c>
      <c r="D9" s="25">
        <f t="shared" si="0"/>
        <v>235</v>
      </c>
    </row>
    <row r="10" spans="1:7" ht="15">
      <c r="A10" s="32">
        <v>42914</v>
      </c>
      <c r="B10" s="56" t="s">
        <v>119</v>
      </c>
      <c r="C10" s="33">
        <v>1.5</v>
      </c>
      <c r="D10" s="25">
        <f t="shared" si="0"/>
        <v>233.5</v>
      </c>
      <c r="G10" s="33">
        <f>SUM(C4:C134)</f>
        <v>110.5</v>
      </c>
    </row>
    <row r="11" spans="1:4" ht="15">
      <c r="A11" s="32">
        <v>42936</v>
      </c>
      <c r="B11" s="34" t="s">
        <v>120</v>
      </c>
      <c r="C11" s="33">
        <v>67.5</v>
      </c>
      <c r="D11" s="25">
        <f t="shared" si="0"/>
        <v>166</v>
      </c>
    </row>
    <row r="12" spans="1:4" ht="15">
      <c r="A12" s="32">
        <v>42939</v>
      </c>
      <c r="B12" s="56" t="s">
        <v>121</v>
      </c>
      <c r="C12" s="33">
        <v>5.5</v>
      </c>
      <c r="D12" s="25">
        <f t="shared" si="0"/>
        <v>160.5</v>
      </c>
    </row>
    <row r="13" spans="1:4" ht="15">
      <c r="A13" s="32">
        <v>42963</v>
      </c>
      <c r="B13" s="56" t="s">
        <v>122</v>
      </c>
      <c r="C13" s="33">
        <v>5.5</v>
      </c>
      <c r="D13" s="25">
        <f t="shared" si="0"/>
        <v>155</v>
      </c>
    </row>
    <row r="14" spans="1:4" ht="15">
      <c r="A14" s="32">
        <v>42963</v>
      </c>
      <c r="B14" s="56" t="s">
        <v>123</v>
      </c>
      <c r="C14" s="33">
        <v>5.5</v>
      </c>
      <c r="D14" s="25">
        <f t="shared" si="0"/>
        <v>149.5</v>
      </c>
    </row>
    <row r="15" spans="1:4" ht="15">
      <c r="A15" s="32">
        <v>42970</v>
      </c>
      <c r="B15" s="56" t="s">
        <v>126</v>
      </c>
      <c r="C15" s="33">
        <v>5</v>
      </c>
      <c r="D15" s="25">
        <f t="shared" si="0"/>
        <v>144.5</v>
      </c>
    </row>
    <row r="16" spans="1:4" ht="15">
      <c r="A16" s="32">
        <v>42986</v>
      </c>
      <c r="B16" s="56" t="s">
        <v>136</v>
      </c>
      <c r="C16" s="33">
        <v>5</v>
      </c>
      <c r="D16" s="25">
        <f t="shared" si="0"/>
        <v>139.5</v>
      </c>
    </row>
    <row r="17" spans="1:4" ht="15">
      <c r="A17" s="32"/>
      <c r="B17" s="56"/>
      <c r="C17" s="33"/>
      <c r="D17" s="25">
        <f t="shared" si="0"/>
      </c>
    </row>
    <row r="18" spans="1:4" ht="15">
      <c r="A18" s="38"/>
      <c r="B18" s="34"/>
      <c r="C18" s="33"/>
      <c r="D18" s="25">
        <f t="shared" si="0"/>
      </c>
    </row>
    <row r="19" spans="2:4" ht="15">
      <c r="B19" s="56"/>
      <c r="C19" s="33"/>
      <c r="D19" s="25">
        <f t="shared" si="0"/>
      </c>
    </row>
    <row r="20" spans="2:4" ht="15">
      <c r="B20" s="56"/>
      <c r="C20" s="33"/>
      <c r="D20" s="25">
        <f t="shared" si="0"/>
      </c>
    </row>
    <row r="21" spans="2:4" ht="15">
      <c r="B21" s="56"/>
      <c r="C21" s="33"/>
      <c r="D21" s="25">
        <f t="shared" si="0"/>
      </c>
    </row>
    <row r="22" spans="2:4" ht="15">
      <c r="B22" s="56"/>
      <c r="C22" s="33"/>
      <c r="D22" s="25">
        <f t="shared" si="0"/>
      </c>
    </row>
    <row r="23" spans="2:4" ht="15">
      <c r="B23" s="56"/>
      <c r="C23" s="33"/>
      <c r="D23" s="25">
        <f t="shared" si="0"/>
      </c>
    </row>
    <row r="24" spans="2:4" ht="15">
      <c r="B24" s="56"/>
      <c r="C24" s="33"/>
      <c r="D24" s="25">
        <f t="shared" si="0"/>
      </c>
    </row>
    <row r="25" spans="2:4" ht="15">
      <c r="B25" s="56"/>
      <c r="C25" s="33"/>
      <c r="D25" s="25">
        <f t="shared" si="0"/>
      </c>
    </row>
    <row r="26" spans="2:4" ht="15">
      <c r="B26" s="56"/>
      <c r="C26" s="33"/>
      <c r="D26" s="25">
        <f t="shared" si="0"/>
      </c>
    </row>
    <row r="27" spans="2:4" ht="15">
      <c r="B27" s="56"/>
      <c r="C27" s="33"/>
      <c r="D27" s="25">
        <f t="shared" si="0"/>
      </c>
    </row>
    <row r="28" spans="2:4" ht="15">
      <c r="B28" s="56"/>
      <c r="C28" s="33"/>
      <c r="D28" s="25">
        <f t="shared" si="0"/>
      </c>
    </row>
    <row r="29" spans="2:4" ht="15">
      <c r="B29" s="56"/>
      <c r="C29" s="33"/>
      <c r="D29" s="25">
        <f t="shared" si="0"/>
      </c>
    </row>
    <row r="30" spans="2:4" ht="15">
      <c r="B30" s="56"/>
      <c r="C30" s="33"/>
      <c r="D30" s="25">
        <f t="shared" si="0"/>
      </c>
    </row>
    <row r="31" spans="2:4" ht="15">
      <c r="B31" s="56"/>
      <c r="C31" s="33"/>
      <c r="D31" s="25">
        <f t="shared" si="0"/>
      </c>
    </row>
    <row r="32" spans="2:4" ht="15">
      <c r="B32" s="56"/>
      <c r="C32" s="33"/>
      <c r="D32" s="25">
        <f t="shared" si="0"/>
      </c>
    </row>
    <row r="33" spans="2:4" ht="15">
      <c r="B33" s="56"/>
      <c r="C33" s="33"/>
      <c r="D33" s="25">
        <f t="shared" si="0"/>
      </c>
    </row>
    <row r="34" ht="15"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aca="true" t="shared" si="1" ref="D69:D99">IF(C69&lt;&gt;"",D68-C69,"")</f>
      </c>
    </row>
    <row r="70" ht="15">
      <c r="D70" s="25">
        <f t="shared" si="1"/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>IF(C100&lt;&gt;"",D99-C100,"")</f>
      </c>
    </row>
    <row r="101" ht="15">
      <c r="D101" s="25">
        <f>IF(C101&lt;&gt;"",D100-C101,"")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4.421875" style="22" customWidth="1"/>
    <col min="2" max="2" width="68.14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20</v>
      </c>
    </row>
    <row r="2" ht="15">
      <c r="B2" s="27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42867</v>
      </c>
      <c r="B4" t="s">
        <v>25</v>
      </c>
      <c r="C4" s="33">
        <v>7</v>
      </c>
      <c r="D4" s="25">
        <f>IF(C4&lt;&gt;"",250-C4,"")</f>
        <v>243</v>
      </c>
    </row>
    <row r="5" spans="1:4" ht="15">
      <c r="A5" s="32">
        <v>42872</v>
      </c>
      <c r="B5" t="s">
        <v>26</v>
      </c>
      <c r="C5" s="33">
        <v>7</v>
      </c>
      <c r="D5" s="25">
        <f>IF(C5&lt;&gt;"",D4-C5,"")</f>
        <v>236</v>
      </c>
    </row>
    <row r="6" spans="1:4" ht="15">
      <c r="A6" s="32">
        <v>42901</v>
      </c>
      <c r="B6" t="s">
        <v>27</v>
      </c>
      <c r="C6" s="33">
        <v>2</v>
      </c>
      <c r="D6" s="25">
        <f aca="true" t="shared" si="0" ref="D6:D69">IF(C6&lt;&gt;"",D5-C6,"")</f>
        <v>234</v>
      </c>
    </row>
    <row r="7" spans="1:4" ht="15">
      <c r="A7" s="32">
        <v>42903</v>
      </c>
      <c r="B7" t="s">
        <v>28</v>
      </c>
      <c r="C7" s="33">
        <v>7</v>
      </c>
      <c r="D7" s="25">
        <f t="shared" si="0"/>
        <v>227</v>
      </c>
    </row>
    <row r="8" spans="1:4" ht="15">
      <c r="A8" s="32">
        <v>42914</v>
      </c>
      <c r="B8" t="s">
        <v>29</v>
      </c>
      <c r="C8" s="33">
        <v>5.5</v>
      </c>
      <c r="D8" s="25">
        <f t="shared" si="0"/>
        <v>221.5</v>
      </c>
    </row>
    <row r="9" spans="1:4" ht="15">
      <c r="A9" s="32">
        <v>42956</v>
      </c>
      <c r="B9" s="34" t="s">
        <v>30</v>
      </c>
      <c r="C9" s="33">
        <v>4</v>
      </c>
      <c r="D9" s="25">
        <f t="shared" si="0"/>
        <v>217.5</v>
      </c>
    </row>
    <row r="10" spans="1:7" ht="15">
      <c r="A10" s="32">
        <v>42957</v>
      </c>
      <c r="B10" t="s">
        <v>31</v>
      </c>
      <c r="C10" s="33">
        <v>1</v>
      </c>
      <c r="D10" s="25">
        <f t="shared" si="0"/>
        <v>216.5</v>
      </c>
      <c r="G10" s="35">
        <f>SUM(C4:C134)</f>
        <v>34.5</v>
      </c>
    </row>
    <row r="11" spans="1:4" ht="15">
      <c r="A11" s="32">
        <v>42982</v>
      </c>
      <c r="B11" t="s">
        <v>134</v>
      </c>
      <c r="C11" s="33">
        <v>1</v>
      </c>
      <c r="D11" s="25">
        <f t="shared" si="0"/>
        <v>215.5</v>
      </c>
    </row>
    <row r="12" spans="1:4" ht="15">
      <c r="A12" s="32"/>
      <c r="B12"/>
      <c r="C12" s="33"/>
      <c r="D12" s="25">
        <f t="shared" si="0"/>
      </c>
    </row>
    <row r="13" spans="2:4" ht="15">
      <c r="B13"/>
      <c r="C13" s="33"/>
      <c r="D13" s="25">
        <f t="shared" si="0"/>
      </c>
    </row>
    <row r="14" spans="2:4" ht="15">
      <c r="B14"/>
      <c r="C14" s="33"/>
      <c r="D14" s="25">
        <f t="shared" si="0"/>
      </c>
    </row>
    <row r="15" spans="2:4" ht="15">
      <c r="B15"/>
      <c r="C15" s="33"/>
      <c r="D15" s="25">
        <f t="shared" si="0"/>
      </c>
    </row>
    <row r="16" spans="2:4" ht="15">
      <c r="B16"/>
      <c r="C16" s="33"/>
      <c r="D16" s="25">
        <f t="shared" si="0"/>
      </c>
    </row>
    <row r="17" spans="2:4" ht="15">
      <c r="B17"/>
      <c r="C17" s="33"/>
      <c r="D17" s="25">
        <f t="shared" si="0"/>
      </c>
    </row>
    <row r="18" spans="2:4" ht="15"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4.421875" style="22" customWidth="1"/>
    <col min="2" max="2" width="62.14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32</v>
      </c>
    </row>
    <row r="2" ht="15">
      <c r="B2" s="27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42836</v>
      </c>
      <c r="B4" t="s">
        <v>33</v>
      </c>
      <c r="C4" s="33">
        <v>5</v>
      </c>
      <c r="D4" s="25">
        <f>IF(C4&lt;&gt;"",250-C4,"")</f>
        <v>245</v>
      </c>
    </row>
    <row r="5" spans="1:4" ht="15">
      <c r="A5" s="32">
        <v>42837</v>
      </c>
      <c r="B5" t="s">
        <v>34</v>
      </c>
      <c r="C5" s="33">
        <v>5</v>
      </c>
      <c r="D5" s="25">
        <f>IF(C5&lt;&gt;"",D4-C5,"")</f>
        <v>240</v>
      </c>
    </row>
    <row r="6" spans="1:4" ht="15">
      <c r="A6" s="32">
        <v>42856</v>
      </c>
      <c r="B6" t="s">
        <v>35</v>
      </c>
      <c r="C6" s="33">
        <v>5</v>
      </c>
      <c r="D6" s="25">
        <f aca="true" t="shared" si="0" ref="D6:D69">IF(C6&lt;&gt;"",D5-C6,"")</f>
        <v>235</v>
      </c>
    </row>
    <row r="7" spans="1:4" ht="25.5" customHeight="1">
      <c r="A7" s="32">
        <v>42861</v>
      </c>
      <c r="B7" s="23" t="s">
        <v>36</v>
      </c>
      <c r="C7" s="33">
        <v>5</v>
      </c>
      <c r="D7" s="25">
        <f t="shared" si="0"/>
        <v>230</v>
      </c>
    </row>
    <row r="8" spans="1:4" ht="15">
      <c r="A8" s="32">
        <v>42861</v>
      </c>
      <c r="B8" t="s">
        <v>37</v>
      </c>
      <c r="C8" s="33">
        <v>5</v>
      </c>
      <c r="D8" s="25">
        <f t="shared" si="0"/>
        <v>225</v>
      </c>
    </row>
    <row r="9" spans="1:4" ht="15">
      <c r="A9" s="32">
        <v>42894</v>
      </c>
      <c r="B9" t="s">
        <v>38</v>
      </c>
      <c r="C9" s="33">
        <v>10</v>
      </c>
      <c r="D9" s="25">
        <f t="shared" si="0"/>
        <v>215</v>
      </c>
    </row>
    <row r="10" spans="1:7" ht="13.5" customHeight="1">
      <c r="A10" s="32">
        <v>42910</v>
      </c>
      <c r="B10" s="34" t="s">
        <v>39</v>
      </c>
      <c r="C10" s="33">
        <v>1</v>
      </c>
      <c r="D10" s="25">
        <f t="shared" si="0"/>
        <v>214</v>
      </c>
      <c r="G10" s="35">
        <f>SUM(C4:C134)</f>
        <v>38</v>
      </c>
    </row>
    <row r="11" spans="1:4" ht="15">
      <c r="A11" s="32">
        <v>42910</v>
      </c>
      <c r="B11" t="s">
        <v>40</v>
      </c>
      <c r="C11" s="33">
        <v>1</v>
      </c>
      <c r="D11" s="25">
        <f t="shared" si="0"/>
        <v>213</v>
      </c>
    </row>
    <row r="12" spans="1:4" ht="15">
      <c r="A12" s="32">
        <v>42910</v>
      </c>
      <c r="B12" t="s">
        <v>41</v>
      </c>
      <c r="C12" s="33">
        <v>1</v>
      </c>
      <c r="D12" s="25">
        <f t="shared" si="0"/>
        <v>212</v>
      </c>
    </row>
    <row r="13" spans="1:4" ht="15">
      <c r="A13" s="32"/>
      <c r="B13" s="34"/>
      <c r="C13" s="33"/>
      <c r="D13" s="25">
        <f t="shared" si="0"/>
      </c>
    </row>
    <row r="14" spans="1:4" ht="15">
      <c r="A14" s="32"/>
      <c r="B14"/>
      <c r="C14" s="33"/>
      <c r="D14" s="25">
        <f t="shared" si="0"/>
      </c>
    </row>
    <row r="15" spans="1:4" ht="15">
      <c r="A15" s="32"/>
      <c r="B15"/>
      <c r="C15" s="33"/>
      <c r="D15" s="25">
        <f t="shared" si="0"/>
      </c>
    </row>
    <row r="16" spans="1:4" ht="15">
      <c r="A16" s="32"/>
      <c r="B16"/>
      <c r="C16" s="33"/>
      <c r="D16" s="25">
        <f t="shared" si="0"/>
      </c>
    </row>
    <row r="17" spans="1:4" ht="15">
      <c r="A17" s="32"/>
      <c r="B17"/>
      <c r="C17" s="33"/>
      <c r="D17" s="25">
        <f t="shared" si="0"/>
      </c>
    </row>
    <row r="18" spans="1:4" ht="15">
      <c r="A18" s="32"/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421875" style="22" customWidth="1"/>
    <col min="2" max="2" width="56.00390625" style="34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42</v>
      </c>
    </row>
    <row r="2" ht="15">
      <c r="B2" s="36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42832</v>
      </c>
      <c r="B4" t="s">
        <v>43</v>
      </c>
      <c r="C4" s="33">
        <v>5</v>
      </c>
      <c r="D4" s="25">
        <f>IF(C4&lt;&gt;"",250-C4,"")</f>
        <v>245</v>
      </c>
    </row>
    <row r="5" spans="1:4" ht="15">
      <c r="A5" s="32">
        <v>42842</v>
      </c>
      <c r="B5" t="s">
        <v>44</v>
      </c>
      <c r="C5" s="33">
        <v>1</v>
      </c>
      <c r="D5" s="25">
        <f>IF(C5&lt;&gt;"",D4-C5,"")</f>
        <v>244</v>
      </c>
    </row>
    <row r="6" spans="1:4" ht="15">
      <c r="A6" s="32">
        <v>42845</v>
      </c>
      <c r="B6" t="s">
        <v>45</v>
      </c>
      <c r="C6" s="33">
        <v>1</v>
      </c>
      <c r="D6" s="25">
        <f aca="true" t="shared" si="0" ref="D6:D69">IF(C6&lt;&gt;"",D5-C6,"")</f>
        <v>243</v>
      </c>
    </row>
    <row r="7" spans="1:4" ht="15">
      <c r="A7" s="32">
        <v>42867</v>
      </c>
      <c r="B7" t="s">
        <v>46</v>
      </c>
      <c r="C7" s="33">
        <v>4</v>
      </c>
      <c r="D7" s="25">
        <f t="shared" si="0"/>
        <v>239</v>
      </c>
    </row>
    <row r="8" spans="1:4" ht="15">
      <c r="A8" s="32">
        <v>42871</v>
      </c>
      <c r="B8" t="s">
        <v>47</v>
      </c>
      <c r="C8" s="33">
        <v>3.5</v>
      </c>
      <c r="D8" s="25">
        <f t="shared" si="0"/>
        <v>235.5</v>
      </c>
    </row>
    <row r="9" spans="1:4" ht="15">
      <c r="A9" s="32">
        <v>42877</v>
      </c>
      <c r="B9" t="s">
        <v>48</v>
      </c>
      <c r="C9" s="33">
        <v>8.5</v>
      </c>
      <c r="D9" s="25">
        <f t="shared" si="0"/>
        <v>227</v>
      </c>
    </row>
    <row r="10" spans="1:7" ht="15">
      <c r="A10" s="32">
        <v>42885</v>
      </c>
      <c r="B10" s="34" t="s">
        <v>49</v>
      </c>
      <c r="C10" s="33">
        <v>4.5</v>
      </c>
      <c r="D10" s="25">
        <f t="shared" si="0"/>
        <v>222.5</v>
      </c>
      <c r="G10" s="35">
        <f>SUM(C4:C134)</f>
        <v>190.5</v>
      </c>
    </row>
    <row r="11" spans="1:4" ht="15">
      <c r="A11" s="32">
        <v>42898</v>
      </c>
      <c r="B11" s="37" t="s">
        <v>50</v>
      </c>
      <c r="C11" s="33">
        <v>2</v>
      </c>
      <c r="D11" s="25">
        <f t="shared" si="0"/>
        <v>220.5</v>
      </c>
    </row>
    <row r="12" spans="1:4" ht="15">
      <c r="A12" s="32">
        <v>42901</v>
      </c>
      <c r="B12" t="s">
        <v>51</v>
      </c>
      <c r="C12" s="33">
        <v>1</v>
      </c>
      <c r="D12" s="25">
        <f t="shared" si="0"/>
        <v>219.5</v>
      </c>
    </row>
    <row r="13" spans="1:4" ht="15">
      <c r="A13" s="32">
        <v>42934</v>
      </c>
      <c r="B13" t="s">
        <v>52</v>
      </c>
      <c r="C13" s="33">
        <v>5</v>
      </c>
      <c r="D13" s="25">
        <f t="shared" si="0"/>
        <v>214.5</v>
      </c>
    </row>
    <row r="14" spans="1:4" ht="15">
      <c r="A14" s="32">
        <v>42951</v>
      </c>
      <c r="B14" t="s">
        <v>53</v>
      </c>
      <c r="C14" s="33">
        <v>54</v>
      </c>
      <c r="D14" s="25">
        <f t="shared" si="0"/>
        <v>160.5</v>
      </c>
    </row>
    <row r="15" spans="1:4" ht="15">
      <c r="A15" s="32">
        <v>42951</v>
      </c>
      <c r="B15" t="s">
        <v>54</v>
      </c>
      <c r="C15" s="33">
        <v>3</v>
      </c>
      <c r="D15" s="25">
        <f t="shared" si="0"/>
        <v>157.5</v>
      </c>
    </row>
    <row r="16" spans="1:4" ht="15">
      <c r="A16" s="32">
        <v>42954</v>
      </c>
      <c r="B16" t="s">
        <v>55</v>
      </c>
      <c r="C16" s="33">
        <v>5</v>
      </c>
      <c r="D16" s="25">
        <f t="shared" si="0"/>
        <v>152.5</v>
      </c>
    </row>
    <row r="17" spans="1:4" ht="15">
      <c r="A17" s="32">
        <v>42980</v>
      </c>
      <c r="B17" t="s">
        <v>131</v>
      </c>
      <c r="C17" s="33">
        <v>93</v>
      </c>
      <c r="D17" s="25">
        <f t="shared" si="0"/>
        <v>59.5</v>
      </c>
    </row>
    <row r="18" spans="2:4" ht="15"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4.421875" style="22" customWidth="1"/>
    <col min="2" max="2" width="68.14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56</v>
      </c>
    </row>
    <row r="2" ht="15">
      <c r="B2" s="27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42852</v>
      </c>
      <c r="B4" t="s">
        <v>57</v>
      </c>
      <c r="C4" s="33">
        <v>12</v>
      </c>
      <c r="D4" s="25">
        <f>IF(C4&lt;&gt;"",250-C4,"")</f>
        <v>238</v>
      </c>
    </row>
    <row r="5" spans="1:4" ht="15">
      <c r="A5" s="32">
        <v>42866</v>
      </c>
      <c r="B5" t="s">
        <v>58</v>
      </c>
      <c r="C5" s="33">
        <v>17</v>
      </c>
      <c r="D5" s="25">
        <f>IF(C5&lt;&gt;"",D4-C5,"")</f>
        <v>221</v>
      </c>
    </row>
    <row r="6" spans="1:4" ht="15">
      <c r="A6" s="32">
        <v>42892</v>
      </c>
      <c r="B6" s="34" t="s">
        <v>59</v>
      </c>
      <c r="C6" s="33">
        <v>1</v>
      </c>
      <c r="D6" s="25">
        <f aca="true" t="shared" si="0" ref="D6:D69">IF(C6&lt;&gt;"",D5-C6,"")</f>
        <v>220</v>
      </c>
    </row>
    <row r="7" spans="1:4" ht="15">
      <c r="A7" s="32">
        <v>42897</v>
      </c>
      <c r="B7" t="s">
        <v>60</v>
      </c>
      <c r="C7" s="33">
        <v>22</v>
      </c>
      <c r="D7" s="25">
        <f t="shared" si="0"/>
        <v>198</v>
      </c>
    </row>
    <row r="8" spans="1:4" ht="15">
      <c r="A8" s="32">
        <v>42906</v>
      </c>
      <c r="B8" t="s">
        <v>61</v>
      </c>
      <c r="C8" s="33">
        <v>5</v>
      </c>
      <c r="D8" s="25">
        <f t="shared" si="0"/>
        <v>193</v>
      </c>
    </row>
    <row r="9" spans="1:4" ht="15">
      <c r="A9" s="32">
        <v>42908</v>
      </c>
      <c r="B9" t="s">
        <v>62</v>
      </c>
      <c r="C9" s="33">
        <v>22</v>
      </c>
      <c r="D9" s="25">
        <f t="shared" si="0"/>
        <v>171</v>
      </c>
    </row>
    <row r="10" spans="1:7" ht="15">
      <c r="A10" s="32">
        <v>42925</v>
      </c>
      <c r="B10" t="s">
        <v>63</v>
      </c>
      <c r="C10" s="33">
        <v>1</v>
      </c>
      <c r="D10" s="25">
        <f t="shared" si="0"/>
        <v>170</v>
      </c>
      <c r="G10" s="35">
        <f>SUM(C4:C134)</f>
        <v>250</v>
      </c>
    </row>
    <row r="11" spans="1:4" ht="15">
      <c r="A11" s="32">
        <v>42933</v>
      </c>
      <c r="B11" s="34" t="s">
        <v>64</v>
      </c>
      <c r="C11" s="33">
        <v>24</v>
      </c>
      <c r="D11" s="25">
        <f t="shared" si="0"/>
        <v>146</v>
      </c>
    </row>
    <row r="12" spans="1:4" ht="15">
      <c r="A12" s="32">
        <v>42936</v>
      </c>
      <c r="B12" t="s">
        <v>65</v>
      </c>
      <c r="C12" s="33">
        <v>12</v>
      </c>
      <c r="D12" s="25">
        <f t="shared" si="0"/>
        <v>134</v>
      </c>
    </row>
    <row r="13" spans="1:4" ht="15">
      <c r="A13" s="32">
        <v>42937</v>
      </c>
      <c r="B13" t="s">
        <v>66</v>
      </c>
      <c r="C13" s="33">
        <v>7</v>
      </c>
      <c r="D13" s="25">
        <f t="shared" si="0"/>
        <v>127</v>
      </c>
    </row>
    <row r="14" spans="1:4" ht="15">
      <c r="A14" s="32">
        <v>42945</v>
      </c>
      <c r="B14" t="s">
        <v>67</v>
      </c>
      <c r="C14" s="33">
        <v>1</v>
      </c>
      <c r="D14" s="25">
        <f t="shared" si="0"/>
        <v>126</v>
      </c>
    </row>
    <row r="15" spans="1:4" ht="15">
      <c r="A15" s="38">
        <v>42955</v>
      </c>
      <c r="B15" s="34" t="s">
        <v>68</v>
      </c>
      <c r="C15" s="33">
        <v>1</v>
      </c>
      <c r="D15" s="25">
        <f t="shared" si="0"/>
        <v>125</v>
      </c>
    </row>
    <row r="16" spans="1:4" ht="15">
      <c r="A16" s="32">
        <v>42965</v>
      </c>
      <c r="B16" s="39" t="s">
        <v>124</v>
      </c>
      <c r="C16" s="33">
        <v>23</v>
      </c>
      <c r="D16" s="25">
        <f t="shared" si="0"/>
        <v>102</v>
      </c>
    </row>
    <row r="17" spans="1:4" ht="15">
      <c r="A17" s="32">
        <v>42975</v>
      </c>
      <c r="B17" s="39" t="s">
        <v>128</v>
      </c>
      <c r="C17" s="33">
        <v>6</v>
      </c>
      <c r="D17" s="25">
        <f t="shared" si="0"/>
        <v>96</v>
      </c>
    </row>
    <row r="18" spans="1:4" ht="15.75">
      <c r="A18" s="32">
        <v>42979</v>
      </c>
      <c r="B18" s="58" t="s">
        <v>129</v>
      </c>
      <c r="C18" s="33">
        <v>96</v>
      </c>
      <c r="D18" s="25">
        <f t="shared" si="0"/>
        <v>0</v>
      </c>
    </row>
    <row r="19" spans="2:4" ht="15.75">
      <c r="B19" s="58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4.421875" style="22" customWidth="1"/>
    <col min="2" max="2" width="56.0039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69</v>
      </c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42889</v>
      </c>
      <c r="B4" t="s">
        <v>70</v>
      </c>
      <c r="C4" s="33">
        <v>2</v>
      </c>
      <c r="D4" s="25">
        <f>IF(C4&lt;&gt;"",250-C4,"")</f>
        <v>248</v>
      </c>
    </row>
    <row r="5" spans="1:4" ht="15">
      <c r="A5" s="32">
        <v>42933</v>
      </c>
      <c r="B5" s="34" t="s">
        <v>71</v>
      </c>
      <c r="C5" s="33">
        <v>181</v>
      </c>
      <c r="D5" s="25">
        <f>IF(C5&lt;&gt;"",D4-C5,"")</f>
        <v>67</v>
      </c>
    </row>
    <row r="6" spans="1:4" ht="15">
      <c r="A6" s="32">
        <v>42949</v>
      </c>
      <c r="B6" s="34" t="s">
        <v>72</v>
      </c>
      <c r="C6" s="33">
        <v>21</v>
      </c>
      <c r="D6" s="25">
        <f aca="true" t="shared" si="0" ref="D6:D69">IF(C6&lt;&gt;"",D5-C6,"")</f>
        <v>46</v>
      </c>
    </row>
    <row r="7" spans="1:4" ht="15">
      <c r="A7" s="32"/>
      <c r="B7"/>
      <c r="C7" s="33"/>
      <c r="D7" s="25">
        <f t="shared" si="0"/>
      </c>
    </row>
    <row r="8" spans="1:4" ht="15">
      <c r="A8" s="32"/>
      <c r="B8"/>
      <c r="C8" s="33"/>
      <c r="D8" s="25">
        <f t="shared" si="0"/>
      </c>
    </row>
    <row r="9" spans="1:4" ht="15">
      <c r="A9" s="32"/>
      <c r="B9"/>
      <c r="C9" s="33"/>
      <c r="D9" s="25">
        <f t="shared" si="0"/>
      </c>
    </row>
    <row r="10" spans="1:7" ht="15">
      <c r="A10" s="32"/>
      <c r="B10"/>
      <c r="C10" s="33"/>
      <c r="D10" s="25">
        <f t="shared" si="0"/>
      </c>
      <c r="G10" s="35">
        <f>SUM(C4:C134)</f>
        <v>204</v>
      </c>
    </row>
    <row r="11" spans="1:4" ht="15">
      <c r="A11" s="32"/>
      <c r="B11"/>
      <c r="C11" s="33"/>
      <c r="D11" s="25">
        <f t="shared" si="0"/>
      </c>
    </row>
    <row r="12" spans="1:4" ht="15">
      <c r="A12" s="32"/>
      <c r="B12"/>
      <c r="C12" s="33"/>
      <c r="D12" s="25">
        <f t="shared" si="0"/>
      </c>
    </row>
    <row r="13" spans="1:4" ht="15">
      <c r="A13" s="32"/>
      <c r="B13"/>
      <c r="C13" s="33"/>
      <c r="D13" s="25">
        <f t="shared" si="0"/>
      </c>
    </row>
    <row r="14" spans="1:4" ht="15">
      <c r="A14" s="32"/>
      <c r="B14"/>
      <c r="C14" s="33"/>
      <c r="D14" s="25">
        <f t="shared" si="0"/>
      </c>
    </row>
    <row r="15" spans="1:4" ht="15">
      <c r="A15" s="32"/>
      <c r="B15"/>
      <c r="C15" s="33"/>
      <c r="D15" s="25">
        <f t="shared" si="0"/>
      </c>
    </row>
    <row r="16" spans="1:4" ht="15">
      <c r="A16" s="32"/>
      <c r="B16"/>
      <c r="C16" s="33"/>
      <c r="D16" s="25">
        <f t="shared" si="0"/>
      </c>
    </row>
    <row r="17" spans="2:4" ht="15">
      <c r="B17"/>
      <c r="C17" s="33"/>
      <c r="D17" s="25">
        <f t="shared" si="0"/>
      </c>
    </row>
    <row r="18" spans="2:4" ht="15"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421875" style="22" customWidth="1"/>
    <col min="2" max="2" width="56.00390625" style="40" customWidth="1"/>
    <col min="3" max="3" width="10.57421875" style="41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42" t="s">
        <v>73</v>
      </c>
    </row>
    <row r="2" ht="15">
      <c r="B2" s="43"/>
    </row>
    <row r="3" spans="1:4" ht="15">
      <c r="A3" s="28" t="s">
        <v>21</v>
      </c>
      <c r="B3" s="44" t="s">
        <v>22</v>
      </c>
      <c r="C3" s="45" t="s">
        <v>23</v>
      </c>
      <c r="D3" s="31" t="s">
        <v>24</v>
      </c>
    </row>
    <row r="4" spans="1:4" ht="15">
      <c r="A4" s="32">
        <v>42827</v>
      </c>
      <c r="B4" t="s">
        <v>74</v>
      </c>
      <c r="C4" s="46">
        <v>5.5</v>
      </c>
      <c r="D4" s="25">
        <f>IF(C4&lt;&gt;"",250-C4,"")</f>
        <v>244.5</v>
      </c>
    </row>
    <row r="5" spans="1:6" ht="15">
      <c r="A5" s="32">
        <v>42827</v>
      </c>
      <c r="B5" t="s">
        <v>75</v>
      </c>
      <c r="C5" s="46">
        <v>0.5</v>
      </c>
      <c r="D5" s="25">
        <f>IF(C5&lt;&gt;"",D4-C5,"")</f>
        <v>244</v>
      </c>
      <c r="F5" s="47"/>
    </row>
    <row r="6" spans="1:4" ht="15">
      <c r="A6" s="32">
        <v>42861</v>
      </c>
      <c r="B6" t="s">
        <v>76</v>
      </c>
      <c r="C6" s="46">
        <v>1.5</v>
      </c>
      <c r="D6" s="25">
        <f aca="true" t="shared" si="0" ref="D6:D69">IF(C6&lt;&gt;"",D5-C6,"")</f>
        <v>242.5</v>
      </c>
    </row>
    <row r="7" spans="1:4" ht="15">
      <c r="A7" s="32">
        <v>42865</v>
      </c>
      <c r="B7" t="s">
        <v>77</v>
      </c>
      <c r="C7" s="46">
        <v>0.5</v>
      </c>
      <c r="D7" s="25">
        <f t="shared" si="0"/>
        <v>242</v>
      </c>
    </row>
    <row r="8" spans="1:4" ht="15">
      <c r="A8" s="32">
        <v>42935</v>
      </c>
      <c r="B8" s="34" t="s">
        <v>78</v>
      </c>
      <c r="C8" s="46">
        <v>17.5</v>
      </c>
      <c r="D8" s="25">
        <f t="shared" si="0"/>
        <v>224.5</v>
      </c>
    </row>
    <row r="9" spans="1:4" ht="15">
      <c r="A9" s="32">
        <v>42971</v>
      </c>
      <c r="B9" s="39" t="s">
        <v>127</v>
      </c>
      <c r="C9" s="46">
        <v>5</v>
      </c>
      <c r="D9" s="25">
        <f t="shared" si="0"/>
        <v>219.5</v>
      </c>
    </row>
    <row r="10" spans="1:7" ht="15">
      <c r="A10" s="32">
        <v>42981</v>
      </c>
      <c r="B10" t="s">
        <v>133</v>
      </c>
      <c r="C10" s="46">
        <v>214</v>
      </c>
      <c r="D10" s="25">
        <f t="shared" si="0"/>
        <v>5.5</v>
      </c>
      <c r="G10" s="35">
        <f>SUM(C4:C134)</f>
        <v>250</v>
      </c>
    </row>
    <row r="11" spans="1:4" ht="15">
      <c r="A11" s="32">
        <v>42983</v>
      </c>
      <c r="B11" t="s">
        <v>135</v>
      </c>
      <c r="C11" s="46">
        <v>5.5</v>
      </c>
      <c r="D11" s="25">
        <f t="shared" si="0"/>
        <v>0</v>
      </c>
    </row>
    <row r="12" spans="2:4" ht="15">
      <c r="B12"/>
      <c r="C12" s="46"/>
      <c r="D12" s="25">
        <f t="shared" si="0"/>
      </c>
    </row>
    <row r="13" spans="2:4" ht="15">
      <c r="B13"/>
      <c r="C13" s="46"/>
      <c r="D13" s="25">
        <f t="shared" si="0"/>
      </c>
    </row>
    <row r="14" spans="2:4" ht="15">
      <c r="B14"/>
      <c r="C14" s="46"/>
      <c r="D14" s="25">
        <f t="shared" si="0"/>
      </c>
    </row>
    <row r="15" spans="2:4" ht="15">
      <c r="B15"/>
      <c r="C15" s="46"/>
      <c r="D15" s="25">
        <f t="shared" si="0"/>
      </c>
    </row>
    <row r="16" spans="2:4" ht="15">
      <c r="B16"/>
      <c r="C16" s="46"/>
      <c r="D16" s="25">
        <f t="shared" si="0"/>
      </c>
    </row>
    <row r="17" spans="2:4" ht="15">
      <c r="B17"/>
      <c r="C17" s="46"/>
      <c r="D17" s="25">
        <f t="shared" si="0"/>
      </c>
    </row>
    <row r="18" spans="2:4" ht="15">
      <c r="B18"/>
      <c r="C18" s="46"/>
      <c r="D18" s="25">
        <f t="shared" si="0"/>
      </c>
    </row>
    <row r="19" spans="2:4" ht="15">
      <c r="B19"/>
      <c r="C19" s="46"/>
      <c r="D19" s="25">
        <f t="shared" si="0"/>
      </c>
    </row>
    <row r="20" spans="2:4" ht="15">
      <c r="B20"/>
      <c r="C20" s="46"/>
      <c r="D20" s="25">
        <f t="shared" si="0"/>
      </c>
    </row>
    <row r="21" spans="2:4" ht="15">
      <c r="B21"/>
      <c r="C21" s="46"/>
      <c r="D21" s="25">
        <f t="shared" si="0"/>
      </c>
    </row>
    <row r="22" spans="2:4" ht="15">
      <c r="B22"/>
      <c r="C22" s="46"/>
      <c r="D22" s="25">
        <f t="shared" si="0"/>
      </c>
    </row>
    <row r="23" spans="2:4" ht="15">
      <c r="B23"/>
      <c r="C23" s="46"/>
      <c r="D23" s="25">
        <f t="shared" si="0"/>
      </c>
    </row>
    <row r="24" spans="2:4" ht="15">
      <c r="B24"/>
      <c r="C24" s="46"/>
      <c r="D24" s="25">
        <f t="shared" si="0"/>
      </c>
    </row>
    <row r="25" spans="2:4" ht="15">
      <c r="B25"/>
      <c r="C25" s="46"/>
      <c r="D25" s="25">
        <f t="shared" si="0"/>
      </c>
    </row>
    <row r="26" spans="2:4" ht="15">
      <c r="B26"/>
      <c r="C26" s="46"/>
      <c r="D26" s="25">
        <f t="shared" si="0"/>
      </c>
    </row>
    <row r="27" spans="2:4" ht="15">
      <c r="B27"/>
      <c r="C27" s="46"/>
      <c r="D27" s="25">
        <f t="shared" si="0"/>
      </c>
    </row>
    <row r="28" spans="2:4" ht="15">
      <c r="B28"/>
      <c r="C28" s="46"/>
      <c r="D28" s="25">
        <f t="shared" si="0"/>
      </c>
    </row>
    <row r="29" spans="2:4" ht="15">
      <c r="B29"/>
      <c r="C29" s="46"/>
      <c r="D29" s="25">
        <f t="shared" si="0"/>
      </c>
    </row>
    <row r="30" spans="2:4" ht="15">
      <c r="B30"/>
      <c r="C30" s="46"/>
      <c r="D30" s="25">
        <f t="shared" si="0"/>
      </c>
    </row>
    <row r="31" spans="2:4" ht="15">
      <c r="B31"/>
      <c r="C31" s="46"/>
      <c r="D31" s="25">
        <f t="shared" si="0"/>
      </c>
    </row>
    <row r="32" spans="2:4" ht="15">
      <c r="B32"/>
      <c r="C32" s="46"/>
      <c r="D32" s="25">
        <f t="shared" si="0"/>
      </c>
    </row>
    <row r="33" spans="2:4" ht="15">
      <c r="B33"/>
      <c r="C33" s="46"/>
      <c r="D33" s="25">
        <f t="shared" si="0"/>
      </c>
    </row>
    <row r="34" spans="2:4" ht="15">
      <c r="B34"/>
      <c r="C34" s="46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421875" style="22" customWidth="1"/>
    <col min="2" max="2" width="56.00390625" style="23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26" t="s">
        <v>79</v>
      </c>
    </row>
    <row r="2" ht="15">
      <c r="B2" s="27"/>
    </row>
    <row r="3" spans="1:4" ht="15">
      <c r="A3" s="28" t="s">
        <v>21</v>
      </c>
      <c r="B3" s="29" t="s">
        <v>22</v>
      </c>
      <c r="C3" s="30" t="s">
        <v>23</v>
      </c>
      <c r="D3" s="31" t="s">
        <v>24</v>
      </c>
    </row>
    <row r="4" spans="1:4" ht="15">
      <c r="A4" s="32">
        <v>42827</v>
      </c>
      <c r="B4" t="s">
        <v>80</v>
      </c>
      <c r="C4" s="33">
        <v>2.5</v>
      </c>
      <c r="D4" s="25">
        <f>IF(C4&lt;&gt;"",250-C4,"")</f>
        <v>247.5</v>
      </c>
    </row>
    <row r="5" spans="1:4" ht="15">
      <c r="A5" s="32">
        <v>42837</v>
      </c>
      <c r="B5" t="s">
        <v>81</v>
      </c>
      <c r="C5" s="33">
        <v>1.5</v>
      </c>
      <c r="D5" s="25">
        <f>IF(C5&lt;&gt;"",D4-C5,"")</f>
        <v>246</v>
      </c>
    </row>
    <row r="6" spans="1:4" ht="15">
      <c r="A6" s="32">
        <v>42843</v>
      </c>
      <c r="B6" t="s">
        <v>82</v>
      </c>
      <c r="C6" s="33">
        <v>5.5</v>
      </c>
      <c r="D6" s="25">
        <f aca="true" t="shared" si="0" ref="D6:D69">IF(C6&lt;&gt;"",D5-C6,"")</f>
        <v>240.5</v>
      </c>
    </row>
    <row r="7" spans="1:4" ht="15">
      <c r="A7" s="32">
        <v>42854</v>
      </c>
      <c r="B7" t="s">
        <v>83</v>
      </c>
      <c r="C7" s="33">
        <v>15.5</v>
      </c>
      <c r="D7" s="25">
        <f t="shared" si="0"/>
        <v>225</v>
      </c>
    </row>
    <row r="8" spans="1:4" ht="15">
      <c r="A8" s="32">
        <v>42881</v>
      </c>
      <c r="B8" t="s">
        <v>84</v>
      </c>
      <c r="C8" s="33">
        <v>8.5</v>
      </c>
      <c r="D8" s="25">
        <f t="shared" si="0"/>
        <v>216.5</v>
      </c>
    </row>
    <row r="9" spans="1:4" ht="15">
      <c r="A9" s="32">
        <v>42893</v>
      </c>
      <c r="B9" s="34" t="s">
        <v>85</v>
      </c>
      <c r="C9" s="33">
        <v>9</v>
      </c>
      <c r="D9" s="25">
        <f t="shared" si="0"/>
        <v>207.5</v>
      </c>
    </row>
    <row r="10" spans="1:7" ht="15">
      <c r="A10" s="32">
        <v>42915</v>
      </c>
      <c r="B10" t="s">
        <v>86</v>
      </c>
      <c r="C10" s="33">
        <v>3.5</v>
      </c>
      <c r="D10" s="25">
        <f t="shared" si="0"/>
        <v>204</v>
      </c>
      <c r="G10" s="35">
        <f>SUM(C4:C134)</f>
        <v>250</v>
      </c>
    </row>
    <row r="11" spans="1:4" ht="15">
      <c r="A11" s="32">
        <v>42917</v>
      </c>
      <c r="B11" t="s">
        <v>87</v>
      </c>
      <c r="C11" s="33">
        <v>23.5</v>
      </c>
      <c r="D11" s="25">
        <f t="shared" si="0"/>
        <v>180.5</v>
      </c>
    </row>
    <row r="12" spans="1:4" ht="15">
      <c r="A12" s="32">
        <v>42952</v>
      </c>
      <c r="B12" s="34" t="s">
        <v>88</v>
      </c>
      <c r="C12" s="33">
        <v>158</v>
      </c>
      <c r="D12" s="25">
        <f t="shared" si="0"/>
        <v>22.5</v>
      </c>
    </row>
    <row r="13" spans="1:4" ht="15">
      <c r="A13" s="32">
        <v>42979</v>
      </c>
      <c r="B13" t="s">
        <v>130</v>
      </c>
      <c r="C13" s="33">
        <v>11</v>
      </c>
      <c r="D13" s="25">
        <f t="shared" si="0"/>
        <v>11.5</v>
      </c>
    </row>
    <row r="14" spans="1:4" ht="15">
      <c r="A14" s="32">
        <v>42980</v>
      </c>
      <c r="B14" t="s">
        <v>132</v>
      </c>
      <c r="C14" s="33">
        <v>11.5</v>
      </c>
      <c r="D14" s="25">
        <f t="shared" si="0"/>
        <v>0</v>
      </c>
    </row>
    <row r="15" spans="1:4" ht="15">
      <c r="A15" s="38"/>
      <c r="B15" s="34"/>
      <c r="C15" s="33"/>
      <c r="D15" s="25">
        <f t="shared" si="0"/>
      </c>
    </row>
    <row r="16" spans="1:4" ht="15">
      <c r="A16" s="32"/>
      <c r="B16"/>
      <c r="C16" s="33"/>
      <c r="D16" s="25">
        <f t="shared" si="0"/>
      </c>
    </row>
    <row r="17" spans="2:4" ht="15">
      <c r="B17"/>
      <c r="C17" s="33"/>
      <c r="D17" s="25">
        <f t="shared" si="0"/>
      </c>
    </row>
    <row r="18" spans="2:4" ht="15">
      <c r="B18"/>
      <c r="C18" s="33"/>
      <c r="D18" s="25">
        <f t="shared" si="0"/>
      </c>
    </row>
    <row r="19" spans="2:4" ht="15">
      <c r="B19"/>
      <c r="C19" s="33"/>
      <c r="D19" s="25">
        <f t="shared" si="0"/>
      </c>
    </row>
    <row r="20" spans="2:4" ht="15">
      <c r="B20"/>
      <c r="C20" s="33"/>
      <c r="D20" s="25">
        <f t="shared" si="0"/>
      </c>
    </row>
    <row r="21" spans="2:4" ht="15">
      <c r="B21"/>
      <c r="C21" s="33"/>
      <c r="D21" s="25">
        <f t="shared" si="0"/>
      </c>
    </row>
    <row r="22" spans="2:4" ht="15">
      <c r="B22"/>
      <c r="C22" s="33"/>
      <c r="D22" s="25">
        <f t="shared" si="0"/>
      </c>
    </row>
    <row r="23" spans="2:4" ht="15">
      <c r="B23"/>
      <c r="C23" s="33"/>
      <c r="D23" s="25">
        <f t="shared" si="0"/>
      </c>
    </row>
    <row r="24" spans="2:4" ht="15">
      <c r="B24"/>
      <c r="C24" s="33"/>
      <c r="D24" s="25">
        <f t="shared" si="0"/>
      </c>
    </row>
    <row r="25" spans="2:4" ht="15">
      <c r="B25"/>
      <c r="C25" s="33"/>
      <c r="D25" s="25">
        <f t="shared" si="0"/>
      </c>
    </row>
    <row r="26" spans="2:4" ht="15">
      <c r="B26"/>
      <c r="C26" s="33"/>
      <c r="D26" s="25">
        <f t="shared" si="0"/>
      </c>
    </row>
    <row r="27" spans="2:4" ht="15">
      <c r="B27"/>
      <c r="C27" s="33"/>
      <c r="D27" s="25">
        <f t="shared" si="0"/>
      </c>
    </row>
    <row r="28" spans="2:4" ht="15">
      <c r="B28"/>
      <c r="C28" s="33"/>
      <c r="D28" s="25">
        <f t="shared" si="0"/>
      </c>
    </row>
    <row r="29" spans="2:4" ht="15">
      <c r="B29"/>
      <c r="C29" s="33"/>
      <c r="D29" s="25">
        <f t="shared" si="0"/>
      </c>
    </row>
    <row r="30" spans="2:4" ht="15">
      <c r="B30"/>
      <c r="C30" s="33"/>
      <c r="D30" s="25">
        <f t="shared" si="0"/>
      </c>
    </row>
    <row r="31" spans="2:4" ht="15">
      <c r="B31"/>
      <c r="C31" s="33"/>
      <c r="D31" s="25">
        <f t="shared" si="0"/>
      </c>
    </row>
    <row r="32" spans="2:4" ht="15">
      <c r="B32"/>
      <c r="C32" s="33"/>
      <c r="D32" s="25">
        <f t="shared" si="0"/>
      </c>
    </row>
    <row r="33" spans="2:4" ht="15">
      <c r="B33"/>
      <c r="C33" s="33"/>
      <c r="D33" s="25">
        <f t="shared" si="0"/>
      </c>
    </row>
    <row r="34" spans="2:4" ht="15">
      <c r="B34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4.421875" style="22" customWidth="1"/>
    <col min="2" max="2" width="80.8515625" style="48" customWidth="1"/>
    <col min="3" max="3" width="10.57421875" style="24" customWidth="1"/>
    <col min="4" max="4" width="11.57421875" style="25" customWidth="1"/>
    <col min="5" max="5" width="12.421875" style="0" customWidth="1"/>
    <col min="7" max="7" width="0" style="0" hidden="1" customWidth="1"/>
  </cols>
  <sheetData>
    <row r="1" ht="15">
      <c r="B1" s="49" t="s">
        <v>89</v>
      </c>
    </row>
    <row r="2" ht="15">
      <c r="B2" s="22"/>
    </row>
    <row r="3" spans="1:4" ht="15">
      <c r="A3" s="28" t="s">
        <v>21</v>
      </c>
      <c r="B3" s="28" t="s">
        <v>22</v>
      </c>
      <c r="C3" s="30" t="s">
        <v>23</v>
      </c>
      <c r="D3" s="31" t="s">
        <v>24</v>
      </c>
    </row>
    <row r="4" spans="1:4" ht="15">
      <c r="A4" s="32">
        <v>42843</v>
      </c>
      <c r="B4" s="50" t="s">
        <v>90</v>
      </c>
      <c r="C4" s="33">
        <v>1</v>
      </c>
      <c r="D4" s="25">
        <f>IF(C4&lt;&gt;"",250-C4,"")</f>
        <v>249</v>
      </c>
    </row>
    <row r="5" spans="1:4" ht="15">
      <c r="A5" s="32">
        <v>42845</v>
      </c>
      <c r="B5" s="51" t="s">
        <v>91</v>
      </c>
      <c r="C5" s="33">
        <v>1</v>
      </c>
      <c r="D5" s="25">
        <f>IF(C5&lt;&gt;"",D4-C5,"")</f>
        <v>248</v>
      </c>
    </row>
    <row r="6" spans="1:4" ht="15">
      <c r="A6" s="32">
        <v>42847</v>
      </c>
      <c r="B6" s="52" t="s">
        <v>92</v>
      </c>
      <c r="C6" s="33">
        <v>0.5</v>
      </c>
      <c r="D6" s="25">
        <f aca="true" t="shared" si="0" ref="D6:D69">IF(C6&lt;&gt;"",D5-C6,"")</f>
        <v>247.5</v>
      </c>
    </row>
    <row r="7" spans="1:4" ht="15">
      <c r="A7" s="32">
        <v>42850</v>
      </c>
      <c r="B7" s="50" t="s">
        <v>93</v>
      </c>
      <c r="C7" s="33">
        <v>0.5</v>
      </c>
      <c r="D7" s="25">
        <f t="shared" si="0"/>
        <v>247</v>
      </c>
    </row>
    <row r="8" spans="1:4" ht="15">
      <c r="A8" s="32">
        <v>42866</v>
      </c>
      <c r="B8" s="39" t="s">
        <v>94</v>
      </c>
      <c r="C8" s="33">
        <v>1</v>
      </c>
      <c r="D8" s="25">
        <f t="shared" si="0"/>
        <v>246</v>
      </c>
    </row>
    <row r="9" spans="1:4" ht="15">
      <c r="A9" s="32">
        <v>42874</v>
      </c>
      <c r="B9" s="50" t="s">
        <v>95</v>
      </c>
      <c r="C9" s="33">
        <v>1</v>
      </c>
      <c r="D9" s="25">
        <f t="shared" si="0"/>
        <v>245</v>
      </c>
    </row>
    <row r="10" spans="1:7" ht="15">
      <c r="A10" s="32">
        <v>42876</v>
      </c>
      <c r="B10" s="50" t="s">
        <v>96</v>
      </c>
      <c r="C10" s="33">
        <v>1.5</v>
      </c>
      <c r="D10" s="25">
        <f t="shared" si="0"/>
        <v>243.5</v>
      </c>
      <c r="G10" s="35">
        <f>SUM(C4:C134)</f>
        <v>36.5</v>
      </c>
    </row>
    <row r="11" spans="1:4" ht="15">
      <c r="A11" s="32">
        <v>42885</v>
      </c>
      <c r="B11" s="34" t="s">
        <v>97</v>
      </c>
      <c r="C11" s="33">
        <v>1</v>
      </c>
      <c r="D11" s="25">
        <f t="shared" si="0"/>
        <v>242.5</v>
      </c>
    </row>
    <row r="12" spans="1:4" ht="15">
      <c r="A12" s="32">
        <v>42898</v>
      </c>
      <c r="B12" s="50" t="s">
        <v>98</v>
      </c>
      <c r="C12" s="33">
        <v>1.5</v>
      </c>
      <c r="D12" s="25">
        <f t="shared" si="0"/>
        <v>241</v>
      </c>
    </row>
    <row r="13" spans="1:4" ht="15">
      <c r="A13" s="32">
        <v>42912</v>
      </c>
      <c r="B13" s="34" t="s">
        <v>99</v>
      </c>
      <c r="C13" s="33">
        <v>1.5</v>
      </c>
      <c r="D13" s="25">
        <f t="shared" si="0"/>
        <v>239.5</v>
      </c>
    </row>
    <row r="14" spans="1:4" ht="15">
      <c r="A14" s="32">
        <v>42916</v>
      </c>
      <c r="B14" s="50" t="s">
        <v>100</v>
      </c>
      <c r="C14" s="33">
        <v>2</v>
      </c>
      <c r="D14" s="25">
        <f t="shared" si="0"/>
        <v>237.5</v>
      </c>
    </row>
    <row r="15" spans="1:4" ht="15">
      <c r="A15" s="32">
        <v>42931</v>
      </c>
      <c r="B15" s="50" t="s">
        <v>101</v>
      </c>
      <c r="C15" s="33">
        <v>13.5</v>
      </c>
      <c r="D15" s="25">
        <f t="shared" si="0"/>
        <v>224</v>
      </c>
    </row>
    <row r="16" spans="1:4" ht="15">
      <c r="A16" s="32">
        <v>42941</v>
      </c>
      <c r="B16" s="50" t="s">
        <v>102</v>
      </c>
      <c r="C16" s="33">
        <v>5.5</v>
      </c>
      <c r="D16" s="25">
        <f t="shared" si="0"/>
        <v>218.5</v>
      </c>
    </row>
    <row r="17" spans="1:4" ht="15">
      <c r="A17" s="32">
        <v>42942</v>
      </c>
      <c r="B17" s="34" t="s">
        <v>103</v>
      </c>
      <c r="C17" s="33">
        <v>1.5</v>
      </c>
      <c r="D17" s="25">
        <f t="shared" si="0"/>
        <v>217</v>
      </c>
    </row>
    <row r="18" spans="1:4" ht="15">
      <c r="A18" s="32">
        <v>42948</v>
      </c>
      <c r="B18" s="50" t="s">
        <v>104</v>
      </c>
      <c r="C18" s="33">
        <v>1.5</v>
      </c>
      <c r="D18" s="25">
        <f t="shared" si="0"/>
        <v>215.5</v>
      </c>
    </row>
    <row r="19" spans="1:4" ht="15">
      <c r="A19" s="32">
        <v>42967</v>
      </c>
      <c r="B19" s="50" t="s">
        <v>125</v>
      </c>
      <c r="C19" s="33">
        <v>2</v>
      </c>
      <c r="D19" s="25">
        <f t="shared" si="0"/>
        <v>213.5</v>
      </c>
    </row>
    <row r="20" spans="2:4" ht="15">
      <c r="B20" s="50"/>
      <c r="C20" s="33"/>
      <c r="D20" s="25">
        <f t="shared" si="0"/>
      </c>
    </row>
    <row r="21" spans="2:4" ht="15">
      <c r="B21" s="50"/>
      <c r="C21" s="33"/>
      <c r="D21" s="25">
        <f t="shared" si="0"/>
      </c>
    </row>
    <row r="22" spans="2:4" ht="15">
      <c r="B22" s="50"/>
      <c r="C22" s="33"/>
      <c r="D22" s="25">
        <f t="shared" si="0"/>
      </c>
    </row>
    <row r="23" spans="2:4" ht="15">
      <c r="B23" s="50"/>
      <c r="C23" s="33"/>
      <c r="D23" s="25">
        <f t="shared" si="0"/>
      </c>
    </row>
    <row r="24" spans="2:4" ht="15">
      <c r="B24" s="50"/>
      <c r="C24" s="33"/>
      <c r="D24" s="25">
        <f t="shared" si="0"/>
      </c>
    </row>
    <row r="25" spans="2:4" ht="15">
      <c r="B25" s="50"/>
      <c r="C25" s="33"/>
      <c r="D25" s="25">
        <f t="shared" si="0"/>
      </c>
    </row>
    <row r="26" spans="2:4" ht="15">
      <c r="B26" s="50"/>
      <c r="C26" s="33"/>
      <c r="D26" s="25">
        <f t="shared" si="0"/>
      </c>
    </row>
    <row r="27" spans="2:4" ht="15">
      <c r="B27" s="50"/>
      <c r="C27" s="33"/>
      <c r="D27" s="25">
        <f t="shared" si="0"/>
      </c>
    </row>
    <row r="28" spans="2:4" ht="15">
      <c r="B28" s="50"/>
      <c r="C28" s="33"/>
      <c r="D28" s="25">
        <f t="shared" si="0"/>
      </c>
    </row>
    <row r="29" spans="2:4" ht="15">
      <c r="B29" s="50"/>
      <c r="C29" s="33"/>
      <c r="D29" s="25">
        <f t="shared" si="0"/>
      </c>
    </row>
    <row r="30" spans="2:4" ht="15">
      <c r="B30" s="50"/>
      <c r="C30" s="33"/>
      <c r="D30" s="25">
        <f t="shared" si="0"/>
      </c>
    </row>
    <row r="31" spans="2:4" ht="15">
      <c r="B31" s="50"/>
      <c r="C31" s="33"/>
      <c r="D31" s="25">
        <f t="shared" si="0"/>
      </c>
    </row>
    <row r="32" spans="2:4" ht="15">
      <c r="B32" s="50"/>
      <c r="C32" s="33"/>
      <c r="D32" s="25">
        <f t="shared" si="0"/>
      </c>
    </row>
    <row r="33" spans="2:4" ht="15">
      <c r="B33" s="50"/>
      <c r="C33" s="33"/>
      <c r="D33" s="25">
        <f t="shared" si="0"/>
      </c>
    </row>
    <row r="34" spans="2:4" ht="15">
      <c r="B34" s="50"/>
      <c r="C34" s="33"/>
      <c r="D34" s="25">
        <f t="shared" si="0"/>
      </c>
    </row>
    <row r="35" ht="15">
      <c r="D35" s="25">
        <f t="shared" si="0"/>
      </c>
    </row>
    <row r="36" ht="15">
      <c r="D36" s="25">
        <f t="shared" si="0"/>
      </c>
    </row>
    <row r="37" ht="15">
      <c r="D37" s="25">
        <f t="shared" si="0"/>
      </c>
    </row>
    <row r="38" ht="15">
      <c r="D38" s="25">
        <f t="shared" si="0"/>
      </c>
    </row>
    <row r="39" ht="15">
      <c r="D39" s="25">
        <f t="shared" si="0"/>
      </c>
    </row>
    <row r="40" ht="15">
      <c r="D40" s="25">
        <f t="shared" si="0"/>
      </c>
    </row>
    <row r="41" ht="15">
      <c r="D41" s="25">
        <f t="shared" si="0"/>
      </c>
    </row>
    <row r="42" ht="15">
      <c r="D42" s="25">
        <f t="shared" si="0"/>
      </c>
    </row>
    <row r="43" ht="15">
      <c r="D43" s="25">
        <f t="shared" si="0"/>
      </c>
    </row>
    <row r="44" ht="15">
      <c r="D44" s="25">
        <f t="shared" si="0"/>
      </c>
    </row>
    <row r="45" ht="15">
      <c r="D45" s="25">
        <f t="shared" si="0"/>
      </c>
    </row>
    <row r="46" ht="15">
      <c r="D46" s="25">
        <f t="shared" si="0"/>
      </c>
    </row>
    <row r="47" ht="15">
      <c r="D47" s="25">
        <f t="shared" si="0"/>
      </c>
    </row>
    <row r="48" ht="15">
      <c r="D48" s="25">
        <f t="shared" si="0"/>
      </c>
    </row>
    <row r="49" ht="15">
      <c r="D49" s="25">
        <f t="shared" si="0"/>
      </c>
    </row>
    <row r="50" ht="15">
      <c r="D50" s="25">
        <f t="shared" si="0"/>
      </c>
    </row>
    <row r="51" ht="15">
      <c r="D51" s="25">
        <f t="shared" si="0"/>
      </c>
    </row>
    <row r="52" ht="15">
      <c r="D52" s="25">
        <f t="shared" si="0"/>
      </c>
    </row>
    <row r="53" ht="15">
      <c r="D53" s="25">
        <f t="shared" si="0"/>
      </c>
    </row>
    <row r="54" ht="15">
      <c r="D54" s="25">
        <f t="shared" si="0"/>
      </c>
    </row>
    <row r="55" ht="15">
      <c r="D55" s="25">
        <f t="shared" si="0"/>
      </c>
    </row>
    <row r="56" ht="15">
      <c r="D56" s="25">
        <f t="shared" si="0"/>
      </c>
    </row>
    <row r="57" ht="15">
      <c r="D57" s="25">
        <f t="shared" si="0"/>
      </c>
    </row>
    <row r="58" ht="15">
      <c r="D58" s="25">
        <f t="shared" si="0"/>
      </c>
    </row>
    <row r="59" ht="15">
      <c r="D59" s="25">
        <f t="shared" si="0"/>
      </c>
    </row>
    <row r="60" ht="15">
      <c r="D60" s="25">
        <f t="shared" si="0"/>
      </c>
    </row>
    <row r="61" ht="15">
      <c r="D61" s="25">
        <f t="shared" si="0"/>
      </c>
    </row>
    <row r="62" ht="15">
      <c r="D62" s="25">
        <f t="shared" si="0"/>
      </c>
    </row>
    <row r="63" ht="15">
      <c r="D63" s="25">
        <f t="shared" si="0"/>
      </c>
    </row>
    <row r="64" ht="15">
      <c r="D64" s="25">
        <f t="shared" si="0"/>
      </c>
    </row>
    <row r="65" ht="15">
      <c r="D65" s="25">
        <f t="shared" si="0"/>
      </c>
    </row>
    <row r="66" ht="15">
      <c r="D66" s="25">
        <f t="shared" si="0"/>
      </c>
    </row>
    <row r="67" ht="15">
      <c r="D67" s="25">
        <f t="shared" si="0"/>
      </c>
    </row>
    <row r="68" ht="15">
      <c r="D68" s="25">
        <f t="shared" si="0"/>
      </c>
    </row>
    <row r="69" ht="15">
      <c r="D69" s="25">
        <f t="shared" si="0"/>
      </c>
    </row>
    <row r="70" ht="15">
      <c r="D70" s="25">
        <f aca="true" t="shared" si="1" ref="D70:D100">IF(C70&lt;&gt;"",D69-C70,"")</f>
      </c>
    </row>
    <row r="71" ht="15">
      <c r="D71" s="25">
        <f t="shared" si="1"/>
      </c>
    </row>
    <row r="72" ht="15">
      <c r="D72" s="25">
        <f t="shared" si="1"/>
      </c>
    </row>
    <row r="73" ht="15">
      <c r="D73" s="25">
        <f t="shared" si="1"/>
      </c>
    </row>
    <row r="74" ht="15">
      <c r="D74" s="25">
        <f t="shared" si="1"/>
      </c>
    </row>
    <row r="75" ht="15">
      <c r="D75" s="25">
        <f t="shared" si="1"/>
      </c>
    </row>
    <row r="76" ht="15">
      <c r="D76" s="25">
        <f t="shared" si="1"/>
      </c>
    </row>
    <row r="77" ht="15">
      <c r="D77" s="25">
        <f t="shared" si="1"/>
      </c>
    </row>
    <row r="78" ht="15">
      <c r="D78" s="25">
        <f t="shared" si="1"/>
      </c>
    </row>
    <row r="79" ht="15">
      <c r="D79" s="25">
        <f t="shared" si="1"/>
      </c>
    </row>
    <row r="80" ht="15">
      <c r="D80" s="25">
        <f t="shared" si="1"/>
      </c>
    </row>
    <row r="81" ht="15">
      <c r="D81" s="25">
        <f t="shared" si="1"/>
      </c>
    </row>
    <row r="82" ht="15">
      <c r="D82" s="25">
        <f t="shared" si="1"/>
      </c>
    </row>
    <row r="83" ht="15">
      <c r="D83" s="25">
        <f t="shared" si="1"/>
      </c>
    </row>
    <row r="84" ht="15">
      <c r="D84" s="25">
        <f t="shared" si="1"/>
      </c>
    </row>
    <row r="85" ht="15">
      <c r="D85" s="25">
        <f t="shared" si="1"/>
      </c>
    </row>
    <row r="86" ht="15">
      <c r="D86" s="25">
        <f t="shared" si="1"/>
      </c>
    </row>
    <row r="87" ht="15">
      <c r="D87" s="25">
        <f t="shared" si="1"/>
      </c>
    </row>
    <row r="88" ht="15">
      <c r="D88" s="25">
        <f t="shared" si="1"/>
      </c>
    </row>
    <row r="89" ht="15">
      <c r="D89" s="25">
        <f t="shared" si="1"/>
      </c>
    </row>
    <row r="90" ht="15">
      <c r="D90" s="25">
        <f t="shared" si="1"/>
      </c>
    </row>
    <row r="91" ht="15">
      <c r="D91" s="25">
        <f t="shared" si="1"/>
      </c>
    </row>
    <row r="92" ht="15">
      <c r="D92" s="25">
        <f t="shared" si="1"/>
      </c>
    </row>
    <row r="93" ht="15">
      <c r="D93" s="25">
        <f t="shared" si="1"/>
      </c>
    </row>
    <row r="94" ht="15">
      <c r="D94" s="25">
        <f t="shared" si="1"/>
      </c>
    </row>
    <row r="95" ht="15">
      <c r="D95" s="25">
        <f t="shared" si="1"/>
      </c>
    </row>
    <row r="96" ht="15">
      <c r="D96" s="25">
        <f t="shared" si="1"/>
      </c>
    </row>
    <row r="97" ht="15">
      <c r="D97" s="25">
        <f t="shared" si="1"/>
      </c>
    </row>
    <row r="98" ht="15">
      <c r="D98" s="25">
        <f t="shared" si="1"/>
      </c>
    </row>
    <row r="99" ht="15">
      <c r="D99" s="25">
        <f t="shared" si="1"/>
      </c>
    </row>
    <row r="100" ht="15">
      <c r="D100" s="25">
        <f t="shared" si="1"/>
      </c>
    </row>
    <row r="101" ht="15">
      <c r="D101" s="25">
        <f>IF(C101&lt;&gt;"",D100-C101,"")</f>
      </c>
    </row>
    <row r="102" ht="15">
      <c r="D102" s="25">
        <f>IF(C102&lt;&gt;"",D101-C102,"")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Boccone, Robert</dc:creator>
  <cp:keywords/>
  <dc:description/>
  <cp:lastModifiedBy>rboccone</cp:lastModifiedBy>
  <dcterms:created xsi:type="dcterms:W3CDTF">2017-08-16T18:10:45Z</dcterms:created>
  <dcterms:modified xsi:type="dcterms:W3CDTF">2017-09-08T18:15:34Z</dcterms:modified>
  <cp:category/>
  <cp:version/>
  <cp:contentType/>
  <cp:contentStatus/>
</cp:coreProperties>
</file>